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<sst xmlns="http://schemas.openxmlformats.org/spreadsheetml/2006/main" count="86" uniqueCount="56">
  <si>
    <t>Cod tip decont</t>
  </si>
  <si>
    <t>Perioadă raportare</t>
  </si>
  <si>
    <t>Cod partener</t>
  </si>
  <si>
    <t>Nume partener</t>
  </si>
  <si>
    <t>DEC2018 FARM CAS-MM</t>
  </si>
  <si>
    <t>ADEN FARM SRL</t>
  </si>
  <si>
    <t>18216253</t>
  </si>
  <si>
    <t>FRM-PENS40MS</t>
  </si>
  <si>
    <t>ALEX FARM SRL</t>
  </si>
  <si>
    <t>24604721</t>
  </si>
  <si>
    <t>25422558</t>
  </si>
  <si>
    <t>ANDISIMA FARM SRL</t>
  </si>
  <si>
    <t>2203680</t>
  </si>
  <si>
    <t>BERES SRL</t>
  </si>
  <si>
    <t>1803830</t>
  </si>
  <si>
    <t>CATENA HYGEIA</t>
  </si>
  <si>
    <t>DAVILLA SRL</t>
  </si>
  <si>
    <t>3460461</t>
  </si>
  <si>
    <t>17218965</t>
  </si>
  <si>
    <t>ENYAFARM SRL</t>
  </si>
  <si>
    <t>FARMACIA MADFARM SRL</t>
  </si>
  <si>
    <t>30445906</t>
  </si>
  <si>
    <t>3825231</t>
  </si>
  <si>
    <t>FARMACIA OLIMP</t>
  </si>
  <si>
    <t>9015528</t>
  </si>
  <si>
    <t>FARMACIA SOMESAN SRL</t>
  </si>
  <si>
    <t>27275330</t>
  </si>
  <si>
    <t>LUMILEVA FARM SRL</t>
  </si>
  <si>
    <t>7005439</t>
  </si>
  <si>
    <t>MED-SERV UNITED SRL</t>
  </si>
  <si>
    <t>NORDPHARM S.R.L.</t>
  </si>
  <si>
    <t>6077518</t>
  </si>
  <si>
    <t>SARALEX SRL</t>
  </si>
  <si>
    <t>16508707</t>
  </si>
  <si>
    <t xml:space="preserve"> CAS MARAMUREŞ </t>
  </si>
  <si>
    <t xml:space="preserve"> SERVICIUL DECONTARE SERVICII MEDICALE, ACORDURI, REGULAMENTE SI FORMULARE EUROPENE </t>
  </si>
  <si>
    <t>(PLATĂ 40% MS)</t>
  </si>
  <si>
    <t>Valoare factura</t>
  </si>
  <si>
    <t xml:space="preserve">TOTAL ADEN FARM </t>
  </si>
  <si>
    <t xml:space="preserve">TOTAL ALEX FARM </t>
  </si>
  <si>
    <t xml:space="preserve">TOTAL ANDISIMA FARM </t>
  </si>
  <si>
    <t>TOTAL BERES</t>
  </si>
  <si>
    <t xml:space="preserve">TOTAL CATENA HYGEIA </t>
  </si>
  <si>
    <t xml:space="preserve">TOTAL DAVILLA </t>
  </si>
  <si>
    <t xml:space="preserve">TOTAL ENYAFARM </t>
  </si>
  <si>
    <t xml:space="preserve">TOTAL FARMACIA MADFARM </t>
  </si>
  <si>
    <t>TOTAL FARMACIA OLIMP</t>
  </si>
  <si>
    <t>TOTAL FARMACIA SOMESAN</t>
  </si>
  <si>
    <t>TOTAL LUMILEVA FARM</t>
  </si>
  <si>
    <t xml:space="preserve">TOTAL MED-SERV UNITED </t>
  </si>
  <si>
    <t xml:space="preserve">TOTAL NORDPHARM </t>
  </si>
  <si>
    <t>TOTAL SARALEX</t>
  </si>
  <si>
    <t>TOTAL GENERAL</t>
  </si>
  <si>
    <t>Plata partiala</t>
  </si>
  <si>
    <t>FEBRUARIE I 2019 - SUMELE DECONTATE DIN FACTURILE AFERENTE REŢETELOR COMPENSATE 50%CNAS+40%MS PENTRU PENSIONARI 0-990 LEI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</si>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</sst>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1" fillId="33" borderId="17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vertical="center"/>
    </xf>
    <xf numFmtId="0" fontId="2" fillId="0" borderId="28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35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2.28125" style="0" customWidth="1"/>
    <col min="2" max="2" width="26.140625" style="0" customWidth="1"/>
    <col min="3" max="3" width="12.7109375" style="0" customWidth="1"/>
    <col min="4" max="4" width="11.8515625" style="0" customWidth="1"/>
    <col min="5" max="5" width="13.421875" style="0" customWidth="1"/>
    <col min="6" max="6" width="10.7109375" style="0" customWidth="1"/>
    <col min="7" max="7" width="29.7109375" style="0" customWidth="1"/>
  </cols>
  <sheetData>
    <row r="1" spans="1:7" ht="12.75">
      <c r="A1" s="9" t="s">
        <v>34</v>
      </c>
      <c r="B1" s="9"/>
      <c r="C1" s="9"/>
      <c r="D1" s="9"/>
      <c r="E1" s="9"/>
      <c r="F1" s="9"/>
      <c r="G1" s="9"/>
    </row>
    <row r="2" spans="1:7" ht="12.75">
      <c r="A2" s="9" t="s">
        <v>35</v>
      </c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46" t="s">
        <v>54</v>
      </c>
      <c r="B5" s="46"/>
      <c r="C5" s="46"/>
      <c r="D5" s="46"/>
      <c r="E5" s="46"/>
      <c r="F5" s="46"/>
      <c r="G5" s="46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9"/>
      <c r="B7" s="9"/>
      <c r="C7" s="9"/>
      <c r="D7" s="9"/>
      <c r="E7" s="9"/>
      <c r="F7" s="9"/>
      <c r="G7" s="9"/>
    </row>
    <row r="8" spans="1:7" ht="12.75">
      <c r="A8" s="9"/>
      <c r="B8" s="9"/>
      <c r="C8" s="45" t="s">
        <v>36</v>
      </c>
      <c r="D8" s="45"/>
      <c r="E8" s="40"/>
      <c r="F8" s="9"/>
      <c r="G8" s="9"/>
    </row>
    <row r="9" ht="12.75" hidden="1"/>
    <row r="10" ht="13.5" thickBot="1"/>
    <row r="11" spans="1:7" ht="26.25" thickBot="1">
      <c r="A11" s="25" t="s">
        <v>0</v>
      </c>
      <c r="B11" s="31" t="s">
        <v>1</v>
      </c>
      <c r="C11" s="15" t="s">
        <v>37</v>
      </c>
      <c r="D11" s="15" t="s">
        <v>53</v>
      </c>
      <c r="E11" s="15" t="s">
        <v>55</v>
      </c>
      <c r="F11" s="15" t="s">
        <v>2</v>
      </c>
      <c r="G11" s="3" t="s">
        <v>3</v>
      </c>
    </row>
    <row r="12" spans="1:7" ht="12.75" outlineLevel="2">
      <c r="A12" s="26" t="s">
        <v>7</v>
      </c>
      <c r="B12" s="32" t="s">
        <v>4</v>
      </c>
      <c r="C12" s="7">
        <v>2934.39</v>
      </c>
      <c r="D12" s="7">
        <v>1353.39</v>
      </c>
      <c r="E12" s="18">
        <f>C12-D12</f>
        <v>1580.9999999999998</v>
      </c>
      <c r="F12" s="6" t="s">
        <v>6</v>
      </c>
      <c r="G12" s="8" t="s">
        <v>5</v>
      </c>
    </row>
    <row r="13" spans="1:7" ht="13.5" outlineLevel="1" thickBot="1">
      <c r="A13" s="38" t="s">
        <v>38</v>
      </c>
      <c r="B13" s="34"/>
      <c r="C13" s="23">
        <f>SUBTOTAL(9,C12:C12)</f>
        <v>2934.39</v>
      </c>
      <c r="D13" s="41">
        <f>SUBTOTAL(9,D12:D12)</f>
        <v>1353.39</v>
      </c>
      <c r="E13" s="41">
        <f>SUBTOTAL(9,E12:E12)</f>
        <v>1580.9999999999998</v>
      </c>
      <c r="F13" s="34"/>
      <c r="G13" s="22"/>
    </row>
    <row r="14" spans="1:7" ht="12.75" outlineLevel="2">
      <c r="A14" s="28" t="s">
        <v>7</v>
      </c>
      <c r="B14" s="35" t="s">
        <v>4</v>
      </c>
      <c r="C14" s="19">
        <v>3402.56</v>
      </c>
      <c r="D14" s="20">
        <v>1479.56</v>
      </c>
      <c r="E14" s="42">
        <f aca="true" t="shared" si="0" ref="E14:E39">C14-D14</f>
        <v>1923</v>
      </c>
      <c r="F14" s="35" t="s">
        <v>9</v>
      </c>
      <c r="G14" s="21" t="s">
        <v>8</v>
      </c>
    </row>
    <row r="15" spans="1:7" ht="13.5" outlineLevel="1" thickBot="1">
      <c r="A15" s="39" t="s">
        <v>39</v>
      </c>
      <c r="B15" s="34"/>
      <c r="C15" s="23">
        <f>SUBTOTAL(9,C14:C14)</f>
        <v>3402.56</v>
      </c>
      <c r="D15" s="41">
        <f>SUBTOTAL(9,D14:D14)</f>
        <v>1479.56</v>
      </c>
      <c r="E15" s="41">
        <f>SUBTOTAL(9,E14:E14)</f>
        <v>1923</v>
      </c>
      <c r="F15" s="34"/>
      <c r="G15" s="22"/>
    </row>
    <row r="16" spans="1:7" ht="12.75" outlineLevel="2">
      <c r="A16" s="28" t="s">
        <v>7</v>
      </c>
      <c r="B16" s="35" t="s">
        <v>4</v>
      </c>
      <c r="C16" s="19">
        <v>2582.56</v>
      </c>
      <c r="D16" s="20">
        <v>1258.56</v>
      </c>
      <c r="E16" s="42">
        <f t="shared" si="0"/>
        <v>1324</v>
      </c>
      <c r="F16" s="35" t="s">
        <v>10</v>
      </c>
      <c r="G16" s="21" t="s">
        <v>11</v>
      </c>
    </row>
    <row r="17" spans="1:7" ht="13.5" outlineLevel="1" thickBot="1">
      <c r="A17" s="39" t="s">
        <v>40</v>
      </c>
      <c r="B17" s="34"/>
      <c r="C17" s="23">
        <f>SUBTOTAL(9,C16:C16)</f>
        <v>2582.56</v>
      </c>
      <c r="D17" s="41">
        <f>SUBTOTAL(9,D16:D16)</f>
        <v>1258.56</v>
      </c>
      <c r="E17" s="41">
        <f>SUBTOTAL(9,E16:E16)</f>
        <v>1324</v>
      </c>
      <c r="F17" s="34"/>
      <c r="G17" s="22"/>
    </row>
    <row r="18" spans="1:7" ht="12.75" outlineLevel="2">
      <c r="A18" s="28" t="s">
        <v>7</v>
      </c>
      <c r="B18" s="35" t="s">
        <v>4</v>
      </c>
      <c r="C18" s="19">
        <v>3140.31</v>
      </c>
      <c r="D18" s="20">
        <v>1408.31</v>
      </c>
      <c r="E18" s="42">
        <f t="shared" si="0"/>
        <v>1732</v>
      </c>
      <c r="F18" s="35" t="s">
        <v>12</v>
      </c>
      <c r="G18" s="21" t="s">
        <v>13</v>
      </c>
    </row>
    <row r="19" spans="1:7" ht="13.5" outlineLevel="1" thickBot="1">
      <c r="A19" s="39" t="s">
        <v>41</v>
      </c>
      <c r="B19" s="34"/>
      <c r="C19" s="23">
        <f>SUBTOTAL(9,C18:C18)</f>
        <v>3140.31</v>
      </c>
      <c r="D19" s="41">
        <f>SUBTOTAL(9,D18:D18)</f>
        <v>1408.31</v>
      </c>
      <c r="E19" s="41">
        <f>SUBTOTAL(9,E18:E18)</f>
        <v>1732</v>
      </c>
      <c r="F19" s="34"/>
      <c r="G19" s="22"/>
    </row>
    <row r="20" spans="1:7" ht="12.75" outlineLevel="2">
      <c r="A20" s="27" t="s">
        <v>7</v>
      </c>
      <c r="B20" s="33" t="s">
        <v>4</v>
      </c>
      <c r="C20" s="1">
        <v>2478.21</v>
      </c>
      <c r="D20" s="16">
        <v>2124.57</v>
      </c>
      <c r="E20" s="42">
        <f t="shared" si="0"/>
        <v>353.6399999999999</v>
      </c>
      <c r="F20" s="33" t="s">
        <v>14</v>
      </c>
      <c r="G20" s="2" t="s">
        <v>15</v>
      </c>
    </row>
    <row r="21" spans="1:7" ht="13.5" outlineLevel="1" thickBot="1">
      <c r="A21" s="39" t="s">
        <v>42</v>
      </c>
      <c r="B21" s="34"/>
      <c r="C21" s="23">
        <f>SUBTOTAL(9,C20:C20)</f>
        <v>2478.21</v>
      </c>
      <c r="D21" s="41">
        <f>SUBTOTAL(9,D20:D20)</f>
        <v>2124.57</v>
      </c>
      <c r="E21" s="41">
        <f>SUBTOTAL(9,E20:E20)</f>
        <v>353.6399999999999</v>
      </c>
      <c r="F21" s="34"/>
      <c r="G21" s="22"/>
    </row>
    <row r="22" spans="1:7" ht="12.75" outlineLevel="2">
      <c r="A22" s="27" t="s">
        <v>7</v>
      </c>
      <c r="B22" s="33" t="s">
        <v>4</v>
      </c>
      <c r="C22" s="1">
        <v>2705.14</v>
      </c>
      <c r="D22" s="16">
        <v>1291.14</v>
      </c>
      <c r="E22" s="42">
        <f t="shared" si="0"/>
        <v>1413.9999999999998</v>
      </c>
      <c r="F22" s="33" t="s">
        <v>17</v>
      </c>
      <c r="G22" s="2" t="s">
        <v>16</v>
      </c>
    </row>
    <row r="23" spans="1:7" ht="13.5" outlineLevel="1" thickBot="1">
      <c r="A23" s="39" t="s">
        <v>43</v>
      </c>
      <c r="B23" s="34"/>
      <c r="C23" s="23">
        <f>SUBTOTAL(9,C22:C22)</f>
        <v>2705.14</v>
      </c>
      <c r="D23" s="41">
        <f>SUBTOTAL(9,D22:D22)</f>
        <v>1291.14</v>
      </c>
      <c r="E23" s="41">
        <f>SUBTOTAL(9,E22:E22)</f>
        <v>1413.9999999999998</v>
      </c>
      <c r="F23" s="34"/>
      <c r="G23" s="22"/>
    </row>
    <row r="24" spans="1:7" ht="12.75" outlineLevel="2">
      <c r="A24" s="28" t="s">
        <v>7</v>
      </c>
      <c r="B24" s="35" t="s">
        <v>4</v>
      </c>
      <c r="C24" s="19">
        <v>2746.38</v>
      </c>
      <c r="D24" s="20">
        <v>1302.38</v>
      </c>
      <c r="E24" s="42">
        <f t="shared" si="0"/>
        <v>1444</v>
      </c>
      <c r="F24" s="35" t="s">
        <v>18</v>
      </c>
      <c r="G24" s="21" t="s">
        <v>19</v>
      </c>
    </row>
    <row r="25" spans="1:7" ht="13.5" outlineLevel="1" thickBot="1">
      <c r="A25" s="39" t="s">
        <v>44</v>
      </c>
      <c r="B25" s="37"/>
      <c r="C25" s="23">
        <f>SUBTOTAL(9,C24:C24)</f>
        <v>2746.38</v>
      </c>
      <c r="D25" s="41">
        <f>SUBTOTAL(9,D24:D24)</f>
        <v>1302.38</v>
      </c>
      <c r="E25" s="41">
        <f>SUBTOTAL(9,E24:E24)</f>
        <v>1444</v>
      </c>
      <c r="F25" s="37"/>
      <c r="G25" s="24"/>
    </row>
    <row r="26" spans="1:7" ht="12.75" outlineLevel="2">
      <c r="A26" s="27" t="s">
        <v>7</v>
      </c>
      <c r="B26" s="33" t="s">
        <v>4</v>
      </c>
      <c r="C26" s="1">
        <v>2508.28</v>
      </c>
      <c r="D26" s="16">
        <v>1238.28</v>
      </c>
      <c r="E26" s="42">
        <f t="shared" si="0"/>
        <v>1270.0000000000002</v>
      </c>
      <c r="F26" s="33" t="s">
        <v>21</v>
      </c>
      <c r="G26" s="2" t="s">
        <v>20</v>
      </c>
    </row>
    <row r="27" spans="1:7" ht="13.5" outlineLevel="1" thickBot="1">
      <c r="A27" s="39" t="s">
        <v>45</v>
      </c>
      <c r="B27" s="34"/>
      <c r="C27" s="23">
        <f>SUBTOTAL(9,C26:C26)</f>
        <v>2508.28</v>
      </c>
      <c r="D27" s="41">
        <f>SUBTOTAL(9,D26:D26)</f>
        <v>1238.28</v>
      </c>
      <c r="E27" s="41">
        <f>SUBTOTAL(9,E26:E26)</f>
        <v>1270.0000000000002</v>
      </c>
      <c r="F27" s="34"/>
      <c r="G27" s="22"/>
    </row>
    <row r="28" spans="1:7" s="12" customFormat="1" ht="12.75" outlineLevel="2">
      <c r="A28" s="29" t="s">
        <v>7</v>
      </c>
      <c r="B28" s="36" t="s">
        <v>4</v>
      </c>
      <c r="C28" s="10">
        <v>2772.9</v>
      </c>
      <c r="D28" s="17">
        <v>1309.9</v>
      </c>
      <c r="E28" s="42">
        <f t="shared" si="0"/>
        <v>1463</v>
      </c>
      <c r="F28" s="36" t="s">
        <v>22</v>
      </c>
      <c r="G28" s="11" t="s">
        <v>23</v>
      </c>
    </row>
    <row r="29" spans="1:7" ht="13.5" outlineLevel="1" thickBot="1">
      <c r="A29" s="39" t="s">
        <v>46</v>
      </c>
      <c r="B29" s="34"/>
      <c r="C29" s="23">
        <f>SUBTOTAL(9,C28:C28)</f>
        <v>2772.9</v>
      </c>
      <c r="D29" s="41">
        <f>SUBTOTAL(9,D28:D28)</f>
        <v>1309.9</v>
      </c>
      <c r="E29" s="41">
        <f>SUBTOTAL(9,E28:E28)</f>
        <v>1463</v>
      </c>
      <c r="F29" s="34"/>
      <c r="G29" s="22"/>
    </row>
    <row r="30" spans="1:7" ht="12.75" outlineLevel="2">
      <c r="A30" s="27" t="s">
        <v>7</v>
      </c>
      <c r="B30" s="33" t="s">
        <v>4</v>
      </c>
      <c r="C30" s="1">
        <v>3720.48</v>
      </c>
      <c r="D30" s="16">
        <v>1565.48</v>
      </c>
      <c r="E30" s="42">
        <f t="shared" si="0"/>
        <v>2155</v>
      </c>
      <c r="F30" s="33" t="s">
        <v>24</v>
      </c>
      <c r="G30" s="2" t="s">
        <v>25</v>
      </c>
    </row>
    <row r="31" spans="1:7" ht="13.5" outlineLevel="1" thickBot="1">
      <c r="A31" s="39" t="s">
        <v>47</v>
      </c>
      <c r="B31" s="34"/>
      <c r="C31" s="23">
        <f>SUBTOTAL(9,C30:C30)</f>
        <v>3720.48</v>
      </c>
      <c r="D31" s="41">
        <f>SUBTOTAL(9,D30:D30)</f>
        <v>1565.48</v>
      </c>
      <c r="E31" s="41">
        <f>SUBTOTAL(9,E30:E30)</f>
        <v>2155</v>
      </c>
      <c r="F31" s="34"/>
      <c r="G31" s="22"/>
    </row>
    <row r="32" spans="1:7" ht="12.75" outlineLevel="2">
      <c r="A32" s="28" t="s">
        <v>7</v>
      </c>
      <c r="B32" s="35" t="s">
        <v>4</v>
      </c>
      <c r="C32" s="19">
        <v>2544.61</v>
      </c>
      <c r="D32" s="20">
        <v>1247.61</v>
      </c>
      <c r="E32" s="42">
        <f t="shared" si="0"/>
        <v>1297.0000000000002</v>
      </c>
      <c r="F32" s="35" t="s">
        <v>26</v>
      </c>
      <c r="G32" s="21" t="s">
        <v>27</v>
      </c>
    </row>
    <row r="33" spans="1:7" ht="13.5" outlineLevel="1" thickBot="1">
      <c r="A33" s="39" t="s">
        <v>48</v>
      </c>
      <c r="B33" s="34"/>
      <c r="C33" s="23">
        <f>SUBTOTAL(9,C32:C32)</f>
        <v>2544.61</v>
      </c>
      <c r="D33" s="41">
        <f>SUBTOTAL(9,D32:D32)</f>
        <v>1247.61</v>
      </c>
      <c r="E33" s="41">
        <f>SUBTOTAL(9,E32:E32)</f>
        <v>1297.0000000000002</v>
      </c>
      <c r="F33" s="34"/>
      <c r="G33" s="22"/>
    </row>
    <row r="34" spans="1:7" ht="12.75" outlineLevel="2">
      <c r="A34" s="27" t="s">
        <v>7</v>
      </c>
      <c r="B34" s="33" t="s">
        <v>4</v>
      </c>
      <c r="C34" s="1">
        <v>8263.62</v>
      </c>
      <c r="D34" s="16">
        <v>2792.62</v>
      </c>
      <c r="E34" s="42">
        <f t="shared" si="0"/>
        <v>5471.000000000001</v>
      </c>
      <c r="F34" s="33" t="s">
        <v>28</v>
      </c>
      <c r="G34" s="2" t="s">
        <v>29</v>
      </c>
    </row>
    <row r="35" spans="1:7" ht="13.5" outlineLevel="1" thickBot="1">
      <c r="A35" s="39" t="s">
        <v>49</v>
      </c>
      <c r="B35" s="34"/>
      <c r="C35" s="23">
        <f>SUBTOTAL(9,C34:C34)</f>
        <v>8263.62</v>
      </c>
      <c r="D35" s="41">
        <f>SUBTOTAL(9,D34:D34)</f>
        <v>2792.62</v>
      </c>
      <c r="E35" s="41">
        <f>SUBTOTAL(9,E34:E34)</f>
        <v>5471.000000000001</v>
      </c>
      <c r="F35" s="34"/>
      <c r="G35" s="22"/>
    </row>
    <row r="36" spans="1:7" ht="12.75" outlineLevel="2">
      <c r="A36" s="27" t="s">
        <v>7</v>
      </c>
      <c r="B36" s="33" t="s">
        <v>4</v>
      </c>
      <c r="C36" s="1">
        <v>6623.53</v>
      </c>
      <c r="D36" s="16">
        <v>2349.53</v>
      </c>
      <c r="E36" s="42">
        <f t="shared" si="0"/>
        <v>4274</v>
      </c>
      <c r="F36" s="33" t="s">
        <v>31</v>
      </c>
      <c r="G36" s="2" t="s">
        <v>30</v>
      </c>
    </row>
    <row r="37" spans="1:7" ht="12.75" outlineLevel="2">
      <c r="A37" s="27" t="s">
        <v>7</v>
      </c>
      <c r="B37" s="33" t="s">
        <v>4</v>
      </c>
      <c r="C37" s="1">
        <v>2662.11</v>
      </c>
      <c r="D37" s="16">
        <v>1280.11</v>
      </c>
      <c r="E37" s="42">
        <f t="shared" si="0"/>
        <v>1382.0000000000002</v>
      </c>
      <c r="F37" s="33" t="s">
        <v>31</v>
      </c>
      <c r="G37" s="2" t="s">
        <v>30</v>
      </c>
    </row>
    <row r="38" spans="1:7" ht="13.5" outlineLevel="1" thickBot="1">
      <c r="A38" s="39" t="s">
        <v>50</v>
      </c>
      <c r="B38" s="34"/>
      <c r="C38" s="23">
        <f>SUBTOTAL(9,C36:C37)</f>
        <v>9285.64</v>
      </c>
      <c r="D38" s="41">
        <f>SUBTOTAL(9,D36:D37)</f>
        <v>3629.6400000000003</v>
      </c>
      <c r="E38" s="41">
        <f>SUBTOTAL(9,E36:E37)</f>
        <v>5656</v>
      </c>
      <c r="F38" s="34"/>
      <c r="G38" s="22"/>
    </row>
    <row r="39" spans="1:7" ht="12.75" outlineLevel="2">
      <c r="A39" s="28" t="s">
        <v>7</v>
      </c>
      <c r="B39" s="35" t="s">
        <v>4</v>
      </c>
      <c r="C39" s="19">
        <v>4054.33</v>
      </c>
      <c r="D39" s="20">
        <v>1655.33</v>
      </c>
      <c r="E39" s="43">
        <f t="shared" si="0"/>
        <v>2399</v>
      </c>
      <c r="F39" s="35" t="s">
        <v>33</v>
      </c>
      <c r="G39" s="21" t="s">
        <v>32</v>
      </c>
    </row>
    <row r="40" spans="1:7" ht="13.5" outlineLevel="1" thickBot="1">
      <c r="A40" s="39" t="s">
        <v>51</v>
      </c>
      <c r="B40" s="34"/>
      <c r="C40" s="23">
        <f>SUBTOTAL(9,C39:C39)</f>
        <v>4054.33</v>
      </c>
      <c r="D40" s="23">
        <f>SUBTOTAL(9,D39:D39)</f>
        <v>1655.33</v>
      </c>
      <c r="E40" s="41">
        <f>SUBTOTAL(9,E39:E39)</f>
        <v>2399</v>
      </c>
      <c r="F40" s="34"/>
      <c r="G40" s="22"/>
    </row>
    <row r="41" spans="1:7" ht="13.5" thickBot="1">
      <c r="A41" s="30" t="s">
        <v>52</v>
      </c>
      <c r="B41" s="4"/>
      <c r="C41" s="14">
        <f>SUM(C12:C40)/2</f>
        <v>53139.41</v>
      </c>
      <c r="D41" s="14">
        <f>SUM(D12:D40)/2</f>
        <v>23656.770000000004</v>
      </c>
      <c r="E41" s="14">
        <f>SUM(E12:E40)/2</f>
        <v>29482.64</v>
      </c>
      <c r="F41" s="4"/>
      <c r="G41" s="5"/>
    </row>
    <row r="44" spans="1:7" ht="12.75">
      <c r="A44" s="13"/>
      <c r="B44" s="44"/>
      <c r="C44" s="44"/>
      <c r="D44" s="44"/>
      <c r="E44" s="44"/>
      <c r="F44" s="44"/>
      <c r="G44" s="13"/>
    </row>
    <row r="45" spans="1:7" ht="12.75">
      <c r="A45" s="13"/>
      <c r="B45" s="44"/>
      <c r="C45" s="44"/>
      <c r="D45" s="44"/>
      <c r="E45" s="44"/>
      <c r="F45" s="44"/>
      <c r="G45" s="13"/>
    </row>
    <row r="46" spans="2:6" ht="12.75">
      <c r="B46" s="44"/>
      <c r="C46" s="44"/>
      <c r="D46" s="44"/>
      <c r="E46" s="44"/>
      <c r="F46" s="44"/>
    </row>
    <row r="53" ht="12.75">
      <c r="G53" s="13"/>
    </row>
    <row r="54" ht="12.75">
      <c r="G54" s="13"/>
    </row>
  </sheetData>
  <sheetProtection/>
  <mergeCells count="8">
    <mergeCell ref="B46:C46"/>
    <mergeCell ref="C8:D8"/>
    <mergeCell ref="A5:G5"/>
    <mergeCell ref="D44:F44"/>
    <mergeCell ref="D45:F45"/>
    <mergeCell ref="D46:F46"/>
    <mergeCell ref="B44:C44"/>
    <mergeCell ref="B45:C4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2019-05-02T10:16:44Z</cp:lastPrinted>
  <dcterms:modified xsi:type="dcterms:W3CDTF">2019-05-07T09:32:21Z</dcterms:modified>
  <cp:category/>
  <cp:version/>
  <cp:contentType/>
  <cp:contentStatus/>
</cp:coreProperties>
</file>